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banish\Desktop\"/>
    </mc:Choice>
  </mc:AlternateContent>
  <bookViews>
    <workbookView xWindow="0" yWindow="0" windowWidth="28800" windowHeight="12300"/>
  </bookViews>
  <sheets>
    <sheet name="Sheet1" sheetId="1" r:id="rId1"/>
  </sheets>
  <definedNames>
    <definedName name="_xlnm.Print_Area" localSheetId="0">Sheet1!$A$1:$C$35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 l="1"/>
  <c r="C22" i="1" l="1"/>
  <c r="C21" i="1"/>
  <c r="C23" i="1" l="1"/>
  <c r="C26" i="1" s="1"/>
</calcChain>
</file>

<file path=xl/sharedStrings.xml><?xml version="1.0" encoding="utf-8"?>
<sst xmlns="http://schemas.openxmlformats.org/spreadsheetml/2006/main" count="39" uniqueCount="35">
  <si>
    <t>VA Case Number LIN</t>
  </si>
  <si>
    <t>Existing Loan</t>
  </si>
  <si>
    <t>Proposed Loan</t>
  </si>
  <si>
    <t>Total Loan Amount</t>
  </si>
  <si>
    <t>Loan Term</t>
  </si>
  <si>
    <t>Loan Type</t>
  </si>
  <si>
    <t>Interest Rate</t>
  </si>
  <si>
    <t>Monthly P &amp; I</t>
  </si>
  <si>
    <t>VA Funding Fee added to new loan amount</t>
  </si>
  <si>
    <t>Closing Costs Included in Loan Amount</t>
  </si>
  <si>
    <t>Closing Costs POC</t>
  </si>
  <si>
    <t>Prepaid Expenses</t>
  </si>
  <si>
    <t xml:space="preserve">Existing P &amp; I per note or mortgage statement </t>
  </si>
  <si>
    <t>Proposed P &amp; I for new Total Loan Amount</t>
  </si>
  <si>
    <t>Monthly Savings in P &amp; I</t>
  </si>
  <si>
    <t>Lender Credit</t>
  </si>
  <si>
    <t>Divid the sum of all incurred fees, expenses , and closing costs, whethert included in the loan or paid outside of closing, by the reduction of monthly principal and interest (PI) payment (lender credits may be used to offset allowable fees and charges) + Number of Months to Recapture Closing Cost</t>
  </si>
  <si>
    <t>Recapture Months</t>
  </si>
  <si>
    <t>Total Closing Cost including POC fees from new loan (exclude prepaid items &amp; Funding Fee)</t>
  </si>
  <si>
    <t>RECOUPMENT CALCULATION</t>
  </si>
  <si>
    <t>Loan Comparison and Recoupment Calculations</t>
  </si>
  <si>
    <t>Application Date:</t>
  </si>
  <si>
    <t>Disclosure Issued Date:</t>
  </si>
  <si>
    <t>Borrower:</t>
  </si>
  <si>
    <t>Property Address:</t>
  </si>
  <si>
    <t>Comparison Statement</t>
  </si>
  <si>
    <t>Lender Certification:_______________________________</t>
  </si>
  <si>
    <t>Date:</t>
  </si>
  <si>
    <t>I also certify the receipt of this disclosure within 3 business days from the loan application date.</t>
  </si>
  <si>
    <t>I.   For an IRRRL that results in a lower monthly principal and interest (P&amp;I) payment, the recoupment period of all costs and fees, incurred by the Veteran, must not exceed 36 months.  Lender credit may be used to offset allowable fees and charges.</t>
  </si>
  <si>
    <r>
      <t xml:space="preserve">III.  </t>
    </r>
    <r>
      <rPr>
        <b/>
        <sz val="10"/>
        <color theme="1"/>
        <rFont val="Calibri"/>
        <family val="2"/>
        <scheme val="minor"/>
      </rPr>
      <t xml:space="preserve">Borrower Acknowledgement:  </t>
    </r>
    <r>
      <rPr>
        <sz val="10"/>
        <color theme="1"/>
        <rFont val="Calibri"/>
        <family val="2"/>
        <scheme val="minor"/>
      </rPr>
      <t>I hereby acknowledge that I (we) understand the effects of the loan payment and interest rate involved in refiancing our home loan; as well as, the length of time it will take to recoup the fees, closings costs and expenses incurred for the new refinance.</t>
    </r>
  </si>
  <si>
    <t>II.   For an IRRRL that results in the same or higher monthly P&amp;I payment, the lender certifies below that the Veteran has incurred no fees, closing costs, or expenses (other than taxes, amounts held in escrow, and fees paid under chapter 37 such as the VA Funding Fee).  Lender Credit may be used to offset the closing costs and fees or expenses.</t>
  </si>
  <si>
    <t xml:space="preserve">Borrower: </t>
  </si>
  <si>
    <t>VA IRRRL Recoupment Comparison Lender Cert</t>
  </si>
  <si>
    <t>This Comparison Statement describes the length of time it will take the Veteran to recoup the fees, closing costs, and expenses incurred for the new refinance and applies to all IRRRLs (IRRRLs where the principal balance is increasing, the term of the loan is decreasing, or where the loan being refinanced is an adjustable-rate mortgage (ARM). Note that the the monthly PI payment reduction when refinancing an ARM should be computed based on the current PI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</si>
</sst>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u/>
      <sz val="14"/>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7">
    <xf numFmtId="0" fontId="0" fillId="0" borderId="0" xfId="0"/>
    <xf numFmtId="0" fontId="0" fillId="0" borderId="0" xfId="0" applyAlignment="1">
      <alignment wrapText="1"/>
    </xf>
    <xf numFmtId="0" fontId="4" fillId="0" borderId="1" xfId="0" applyFont="1" applyBorder="1" applyAlignment="1">
      <alignment wrapText="1"/>
    </xf>
    <xf numFmtId="0" fontId="4" fillId="0" borderId="8" xfId="0" applyFont="1" applyBorder="1"/>
    <xf numFmtId="0" fontId="3" fillId="0" borderId="6" xfId="0" applyFont="1" applyBorder="1" applyAlignment="1">
      <alignment wrapText="1"/>
    </xf>
    <xf numFmtId="0" fontId="4" fillId="0" borderId="9" xfId="0" applyFont="1" applyBorder="1"/>
    <xf numFmtId="0" fontId="2" fillId="0" borderId="0" xfId="0" applyFont="1" applyAlignment="1" applyProtection="1">
      <alignment wrapText="1"/>
      <protection locked="0"/>
    </xf>
    <xf numFmtId="0" fontId="2" fillId="0" borderId="0" xfId="0" applyFont="1" applyProtection="1">
      <protection locked="0"/>
    </xf>
    <xf numFmtId="0" fontId="4" fillId="0" borderId="0" xfId="0" applyFont="1" applyAlignment="1" applyProtection="1">
      <alignment wrapText="1"/>
      <protection locked="0"/>
    </xf>
    <xf numFmtId="0" fontId="4" fillId="0" borderId="0" xfId="0" applyFont="1" applyProtection="1">
      <protection locked="0"/>
    </xf>
    <xf numFmtId="0" fontId="0" fillId="0" borderId="0" xfId="0" applyProtection="1">
      <protection locked="0"/>
    </xf>
    <xf numFmtId="0" fontId="3" fillId="0" borderId="11" xfId="0" applyFont="1" applyBorder="1" applyAlignment="1">
      <alignment horizontal="center"/>
    </xf>
    <xf numFmtId="0" fontId="4" fillId="2" borderId="10" xfId="0" applyFont="1" applyFill="1" applyBorder="1" applyAlignment="1" applyProtection="1">
      <alignment horizontal="right"/>
      <protection locked="0"/>
    </xf>
    <xf numFmtId="44" fontId="4" fillId="2" borderId="10" xfId="1" applyNumberFormat="1" applyFont="1" applyFill="1" applyBorder="1" applyAlignment="1" applyProtection="1">
      <alignment horizontal="right"/>
      <protection locked="0"/>
    </xf>
    <xf numFmtId="10" fontId="4" fillId="2" borderId="10" xfId="0" applyNumberFormat="1" applyFont="1" applyFill="1" applyBorder="1" applyAlignment="1" applyProtection="1">
      <alignment horizontal="right"/>
      <protection locked="0"/>
    </xf>
    <xf numFmtId="0" fontId="3" fillId="0" borderId="3" xfId="0" applyFont="1" applyBorder="1" applyAlignment="1">
      <alignment horizontal="center"/>
    </xf>
    <xf numFmtId="0" fontId="4" fillId="2" borderId="12" xfId="0" applyFont="1" applyFill="1" applyBorder="1" applyAlignment="1" applyProtection="1">
      <alignment horizontal="right"/>
      <protection locked="0"/>
    </xf>
    <xf numFmtId="44" fontId="4" fillId="2" borderId="12" xfId="1" applyNumberFormat="1" applyFont="1" applyFill="1" applyBorder="1" applyAlignment="1" applyProtection="1">
      <alignment horizontal="right"/>
      <protection locked="0"/>
    </xf>
    <xf numFmtId="10" fontId="4" fillId="2" borderId="12" xfId="0" applyNumberFormat="1" applyFont="1" applyFill="1" applyBorder="1" applyAlignment="1" applyProtection="1">
      <alignment horizontal="right"/>
      <protection locked="0"/>
    </xf>
    <xf numFmtId="44" fontId="4" fillId="2" borderId="12" xfId="1" applyFont="1" applyFill="1" applyBorder="1" applyProtection="1">
      <protection locked="0"/>
    </xf>
    <xf numFmtId="44" fontId="4" fillId="2" borderId="12" xfId="0" applyNumberFormat="1" applyFont="1" applyFill="1" applyBorder="1" applyProtection="1">
      <protection locked="0"/>
    </xf>
    <xf numFmtId="44" fontId="4" fillId="2" borderId="13" xfId="1" applyFont="1" applyFill="1" applyBorder="1" applyProtection="1">
      <protection locked="0"/>
    </xf>
    <xf numFmtId="44" fontId="0" fillId="2" borderId="15" xfId="1" applyFont="1" applyFill="1" applyBorder="1" applyProtection="1">
      <protection locked="0"/>
    </xf>
    <xf numFmtId="0" fontId="3" fillId="0" borderId="4" xfId="0" applyFont="1" applyBorder="1" applyAlignment="1">
      <alignment vertical="top" wrapText="1"/>
    </xf>
    <xf numFmtId="0" fontId="3" fillId="0" borderId="6" xfId="0" applyFont="1" applyBorder="1" applyAlignment="1">
      <alignment vertical="top" wrapText="1"/>
    </xf>
    <xf numFmtId="0" fontId="4" fillId="0" borderId="0" xfId="0" applyFont="1" applyBorder="1"/>
    <xf numFmtId="0" fontId="4" fillId="0" borderId="7" xfId="0" applyFont="1" applyBorder="1"/>
    <xf numFmtId="44" fontId="0" fillId="3" borderId="14" xfId="1" applyFont="1" applyFill="1" applyBorder="1" applyProtection="1"/>
    <xf numFmtId="44" fontId="0" fillId="3" borderId="15" xfId="0" applyNumberFormat="1" applyFill="1" applyBorder="1" applyProtection="1"/>
    <xf numFmtId="8" fontId="0" fillId="3" borderId="15" xfId="0" applyNumberFormat="1" applyFill="1" applyBorder="1" applyProtection="1"/>
    <xf numFmtId="2" fontId="0" fillId="3" borderId="16" xfId="0" applyNumberFormat="1" applyFill="1" applyBorder="1" applyAlignment="1" applyProtection="1">
      <alignment horizontal="center"/>
    </xf>
    <xf numFmtId="0" fontId="2" fillId="0" borderId="0" xfId="0" applyFont="1" applyAlignment="1">
      <alignment wrapText="1"/>
    </xf>
    <xf numFmtId="0" fontId="4" fillId="0" borderId="0" xfId="0" applyFont="1" applyAlignment="1">
      <alignment horizontal="left" wrapText="1"/>
    </xf>
    <xf numFmtId="0" fontId="0" fillId="0" borderId="0" xfId="0" applyAlignment="1">
      <alignment horizontal="left" wrapText="1"/>
    </xf>
    <xf numFmtId="0" fontId="5" fillId="0" borderId="0" xfId="0" applyFont="1" applyAlignment="1">
      <alignment horizontal="center" wrapText="1"/>
    </xf>
    <xf numFmtId="0" fontId="4" fillId="0" borderId="0" xfId="0" applyFont="1" applyAlignment="1">
      <alignment horizontal="left" vertical="top" wrapText="1"/>
    </xf>
    <xf numFmtId="0" fontId="3" fillId="0" borderId="7" xfId="0" applyFont="1" applyBorder="1" applyAlignment="1">
      <alignment horizontal="left"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5" xfId="0" applyFont="1" applyBorder="1" applyAlignment="1">
      <alignment horizontal="center" wrapText="1"/>
    </xf>
    <xf numFmtId="0" fontId="3" fillId="0" borderId="4" xfId="0" applyFont="1" applyBorder="1" applyAlignment="1">
      <alignment horizontal="left" wrapText="1"/>
    </xf>
    <xf numFmtId="0" fontId="3" fillId="0" borderId="0" xfId="0" applyFont="1" applyBorder="1" applyAlignment="1">
      <alignment horizontal="left" wrapText="1"/>
    </xf>
    <xf numFmtId="0" fontId="3" fillId="0" borderId="4" xfId="0" applyFont="1" applyBorder="1" applyAlignment="1">
      <alignment vertical="top" wrapText="1"/>
    </xf>
    <xf numFmtId="0" fontId="3" fillId="0" borderId="5" xfId="0" applyFont="1" applyBorder="1" applyAlignment="1">
      <alignment vertical="top"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39684</xdr:colOff>
      <xdr:row>0</xdr:row>
      <xdr:rowOff>47627</xdr:rowOff>
    </xdr:from>
    <xdr:to>
      <xdr:col>0</xdr:col>
      <xdr:colOff>1685604</xdr:colOff>
      <xdr:row>0</xdr:row>
      <xdr:rowOff>315566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84" y="47627"/>
          <a:ext cx="1645920" cy="2679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4"/>
  <sheetViews>
    <sheetView tabSelected="1" topLeftCell="A9" zoomScaleNormal="100" zoomScalePageLayoutView="70" workbookViewId="0">
      <selection activeCell="C14" sqref="C14"/>
    </sheetView>
  </sheetViews>
  <sheetFormatPr defaultRowHeight="14.5" x14ac:dyDescent="0.35"/>
  <cols>
    <col min="1" max="1" width="51.7265625" style="1" customWidth="1"/>
    <col min="2" max="2" width="18.453125" customWidth="1"/>
    <col min="3" max="3" width="18.54296875" customWidth="1"/>
  </cols>
  <sheetData>
    <row r="1" spans="1:3" ht="29.15" customHeight="1" x14ac:dyDescent="0.35">
      <c r="B1" s="31" t="s">
        <v>33</v>
      </c>
      <c r="C1" s="31"/>
    </row>
    <row r="2" spans="1:3" ht="15.5" x14ac:dyDescent="0.35">
      <c r="A2" s="6" t="s">
        <v>21</v>
      </c>
      <c r="B2" s="7" t="s">
        <v>22</v>
      </c>
      <c r="C2" s="7"/>
    </row>
    <row r="3" spans="1:3" ht="15.5" x14ac:dyDescent="0.35">
      <c r="A3" s="6" t="s">
        <v>32</v>
      </c>
      <c r="B3" s="7" t="s">
        <v>23</v>
      </c>
      <c r="C3" s="7"/>
    </row>
    <row r="4" spans="1:3" ht="15.5" x14ac:dyDescent="0.35">
      <c r="A4" s="6" t="s">
        <v>24</v>
      </c>
      <c r="B4" s="7"/>
      <c r="C4" s="7"/>
    </row>
    <row r="5" spans="1:3" ht="18.5" x14ac:dyDescent="0.45">
      <c r="A5" s="34" t="s">
        <v>25</v>
      </c>
      <c r="B5" s="34"/>
      <c r="C5" s="34"/>
    </row>
    <row r="6" spans="1:3" ht="69.75" customHeight="1" x14ac:dyDescent="0.35">
      <c r="A6" s="35" t="s">
        <v>34</v>
      </c>
      <c r="B6" s="35"/>
      <c r="C6" s="35"/>
    </row>
    <row r="7" spans="1:3" ht="42" customHeight="1" thickBot="1" x14ac:dyDescent="0.4">
      <c r="A7" s="36" t="s">
        <v>29</v>
      </c>
      <c r="B7" s="36"/>
      <c r="C7" s="36"/>
    </row>
    <row r="8" spans="1:3" ht="15.75" customHeight="1" thickBot="1" x14ac:dyDescent="0.4">
      <c r="A8" s="44" t="s">
        <v>20</v>
      </c>
      <c r="B8" s="45"/>
      <c r="C8" s="46"/>
    </row>
    <row r="9" spans="1:3" x14ac:dyDescent="0.35">
      <c r="A9" s="2"/>
      <c r="B9" s="11" t="s">
        <v>1</v>
      </c>
      <c r="C9" s="15" t="s">
        <v>2</v>
      </c>
    </row>
    <row r="10" spans="1:3" x14ac:dyDescent="0.35">
      <c r="A10" s="23" t="s">
        <v>0</v>
      </c>
      <c r="B10" s="12"/>
      <c r="C10" s="16"/>
    </row>
    <row r="11" spans="1:3" x14ac:dyDescent="0.35">
      <c r="A11" s="23" t="s">
        <v>3</v>
      </c>
      <c r="B11" s="13"/>
      <c r="C11" s="17"/>
    </row>
    <row r="12" spans="1:3" x14ac:dyDescent="0.35">
      <c r="A12" s="23" t="s">
        <v>4</v>
      </c>
      <c r="B12" s="12"/>
      <c r="C12" s="16"/>
    </row>
    <row r="13" spans="1:3" x14ac:dyDescent="0.35">
      <c r="A13" s="23" t="s">
        <v>5</v>
      </c>
      <c r="B13" s="12"/>
      <c r="C13" s="16"/>
    </row>
    <row r="14" spans="1:3" x14ac:dyDescent="0.35">
      <c r="A14" s="23" t="s">
        <v>6</v>
      </c>
      <c r="B14" s="14"/>
      <c r="C14" s="18"/>
    </row>
    <row r="15" spans="1:3" x14ac:dyDescent="0.35">
      <c r="A15" s="23" t="s">
        <v>7</v>
      </c>
      <c r="B15" s="13"/>
      <c r="C15" s="17"/>
    </row>
    <row r="16" spans="1:3" x14ac:dyDescent="0.35">
      <c r="A16" s="23" t="s">
        <v>8</v>
      </c>
      <c r="B16" s="3"/>
      <c r="C16" s="20"/>
    </row>
    <row r="17" spans="1:3" ht="15" customHeight="1" x14ac:dyDescent="0.35">
      <c r="A17" s="23" t="s">
        <v>9</v>
      </c>
      <c r="B17" s="3"/>
      <c r="C17" s="19"/>
    </row>
    <row r="18" spans="1:3" ht="18" customHeight="1" x14ac:dyDescent="0.35">
      <c r="A18" s="23" t="s">
        <v>10</v>
      </c>
      <c r="B18" s="3"/>
      <c r="C18" s="19"/>
    </row>
    <row r="19" spans="1:3" ht="15" thickBot="1" x14ac:dyDescent="0.4">
      <c r="A19" s="24" t="s">
        <v>11</v>
      </c>
      <c r="B19" s="5"/>
      <c r="C19" s="21"/>
    </row>
    <row r="20" spans="1:3" ht="16" thickBot="1" x14ac:dyDescent="0.4">
      <c r="A20" s="37" t="s">
        <v>19</v>
      </c>
      <c r="B20" s="38"/>
      <c r="C20" s="39"/>
    </row>
    <row r="21" spans="1:3" x14ac:dyDescent="0.35">
      <c r="A21" s="40" t="s">
        <v>12</v>
      </c>
      <c r="B21" s="41"/>
      <c r="C21" s="27">
        <f>B15</f>
        <v>0</v>
      </c>
    </row>
    <row r="22" spans="1:3" x14ac:dyDescent="0.35">
      <c r="A22" s="40" t="s">
        <v>13</v>
      </c>
      <c r="B22" s="41"/>
      <c r="C22" s="28">
        <f>C15</f>
        <v>0</v>
      </c>
    </row>
    <row r="23" spans="1:3" x14ac:dyDescent="0.35">
      <c r="A23" s="40" t="s">
        <v>14</v>
      </c>
      <c r="B23" s="41"/>
      <c r="C23" s="29">
        <f>C21-C22</f>
        <v>0</v>
      </c>
    </row>
    <row r="24" spans="1:3" ht="31.5" customHeight="1" x14ac:dyDescent="0.35">
      <c r="A24" s="42" t="s">
        <v>18</v>
      </c>
      <c r="B24" s="43"/>
      <c r="C24" s="28">
        <f>C17+C18</f>
        <v>0</v>
      </c>
    </row>
    <row r="25" spans="1:3" ht="18" customHeight="1" x14ac:dyDescent="0.35">
      <c r="A25" s="23" t="s">
        <v>15</v>
      </c>
      <c r="B25" s="25"/>
      <c r="C25" s="22"/>
    </row>
    <row r="26" spans="1:3" ht="91.5" customHeight="1" thickBot="1" x14ac:dyDescent="0.4">
      <c r="A26" s="4" t="s">
        <v>16</v>
      </c>
      <c r="B26" s="26" t="s">
        <v>17</v>
      </c>
      <c r="C26" s="30" t="e">
        <f>(C24-C25)/C23</f>
        <v>#DIV/0!</v>
      </c>
    </row>
    <row r="27" spans="1:3" ht="72" customHeight="1" thickBot="1" x14ac:dyDescent="0.4">
      <c r="A27" s="36" t="s">
        <v>31</v>
      </c>
      <c r="B27" s="36"/>
      <c r="C27" s="36"/>
    </row>
    <row r="28" spans="1:3" ht="23.5" customHeight="1" x14ac:dyDescent="0.35">
      <c r="A28" s="8" t="s">
        <v>26</v>
      </c>
      <c r="B28" s="9" t="s">
        <v>27</v>
      </c>
      <c r="C28" s="10"/>
    </row>
    <row r="29" spans="1:3" ht="45" customHeight="1" x14ac:dyDescent="0.35">
      <c r="A29" s="32" t="s">
        <v>30</v>
      </c>
      <c r="B29" s="32"/>
      <c r="C29" s="32"/>
    </row>
    <row r="30" spans="1:3" ht="30" customHeight="1" x14ac:dyDescent="0.35">
      <c r="A30" s="33" t="s">
        <v>28</v>
      </c>
      <c r="B30" s="33"/>
      <c r="C30" s="33"/>
    </row>
    <row r="32" spans="1:3" ht="15.5" x14ac:dyDescent="0.35">
      <c r="A32" s="6" t="s">
        <v>23</v>
      </c>
      <c r="B32" s="7" t="s">
        <v>27</v>
      </c>
      <c r="C32" s="10"/>
    </row>
    <row r="33" spans="1:3" ht="15.5" x14ac:dyDescent="0.35">
      <c r="A33" s="6"/>
      <c r="B33" s="7"/>
      <c r="C33" s="10"/>
    </row>
    <row r="34" spans="1:3" ht="15.5" x14ac:dyDescent="0.35">
      <c r="A34" s="6" t="s">
        <v>23</v>
      </c>
      <c r="B34" s="7" t="s">
        <v>27</v>
      </c>
      <c r="C34" s="10"/>
    </row>
  </sheetData>
  <sheetProtection algorithmName="SHA-512" hashValue="WEK3MnGVXShkbpRZwW8HQPsaZx3Tnoq8DGe2OfJVlaG4FzLRLaPqb7dW0IN0dnxvDbFnKyyUFlKwVhIZT3DZfw==" saltValue="kZInTjADK11Z1xAVTFrYSQ==" spinCount="100000" sheet="1" selectLockedCells="1"/>
  <mergeCells count="13">
    <mergeCell ref="B1:C1"/>
    <mergeCell ref="A29:C29"/>
    <mergeCell ref="A30:C30"/>
    <mergeCell ref="A5:C5"/>
    <mergeCell ref="A6:C6"/>
    <mergeCell ref="A7:C7"/>
    <mergeCell ref="A20:C20"/>
    <mergeCell ref="A27:C27"/>
    <mergeCell ref="A21:B21"/>
    <mergeCell ref="A22:B22"/>
    <mergeCell ref="A23:B23"/>
    <mergeCell ref="A24:B24"/>
    <mergeCell ref="A8:C8"/>
  </mergeCells>
  <pageMargins left="0.7" right="0.7" top="0.75" bottom="0.75" header="0.3" footer="0.3"/>
  <pageSetup paperSize="5" fitToHeight="2"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FLCB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Etherton</dc:creator>
  <cp:lastModifiedBy>Kim Banish</cp:lastModifiedBy>
  <cp:lastPrinted>2020-07-06T21:06:45Z</cp:lastPrinted>
  <dcterms:created xsi:type="dcterms:W3CDTF">2020-02-24T19:32:10Z</dcterms:created>
  <dcterms:modified xsi:type="dcterms:W3CDTF">2020-12-07T20:02:22Z</dcterms:modified>
</cp:coreProperties>
</file>